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childers\Documents\Karen\ODRPC\Regional Stuff 2019\SJ Rally 2019\"/>
    </mc:Choice>
  </mc:AlternateContent>
  <workbookProtection workbookAlgorithmName="SHA-512" workbookHashValue="fMU7X9vpRy2edxMkb0B0A851xeS5Tkec3QpE5LDnjwgb3nvdtDVsslmFH7xCAc7I2Hy00qTnwX0xL4sh3Y+9Mw==" workbookSaltValue="/j1t2tC98/sQoSFETVzL9w==" workbookSpinCount="100000" lockStructure="1"/>
  <bookViews>
    <workbookView xWindow="0" yWindow="0" windowWidth="18690" windowHeight="8430"/>
  </bookViews>
  <sheets>
    <sheet name="SJ Rally Entry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15" i="1" l="1"/>
  <c r="J18" i="1" l="1"/>
</calcChain>
</file>

<file path=xl/sharedStrings.xml><?xml version="1.0" encoding="utf-8"?>
<sst xmlns="http://schemas.openxmlformats.org/spreadsheetml/2006/main" count="138" uniqueCount="109">
  <si>
    <t>Name</t>
  </si>
  <si>
    <t>Rating</t>
  </si>
  <si>
    <t>HM</t>
  </si>
  <si>
    <t>Horse Name</t>
  </si>
  <si>
    <t>Fees</t>
  </si>
  <si>
    <t>D1</t>
  </si>
  <si>
    <t>D2</t>
  </si>
  <si>
    <t>D3</t>
  </si>
  <si>
    <t>C1</t>
  </si>
  <si>
    <t>C2</t>
  </si>
  <si>
    <t>HB</t>
  </si>
  <si>
    <t>C3</t>
  </si>
  <si>
    <t>B</t>
  </si>
  <si>
    <t>A</t>
  </si>
  <si>
    <t>H/HA</t>
  </si>
  <si>
    <t>UR</t>
  </si>
  <si>
    <t>Layover</t>
  </si>
  <si>
    <t>Stall</t>
  </si>
  <si>
    <t>Yes</t>
  </si>
  <si>
    <t>No</t>
  </si>
  <si>
    <t>Age as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</si>
  <si>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</si>
  <si>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</si>
  <si>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</si>
  <si>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</si>
  <si>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</si>
  <si>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</si>
  <si>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</si>
  <si>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Sinking Creek</t>
  </si>
  <si>
    <t>Bedford Hunt</t>
  </si>
  <si>
    <t>Team Name:</t>
  </si>
  <si>
    <t>Division</t>
  </si>
  <si>
    <t>Rising Stars</t>
  </si>
  <si>
    <t>Clubs</t>
  </si>
  <si>
    <t xml:space="preserve">HM </t>
  </si>
  <si>
    <t>Y/N</t>
  </si>
  <si>
    <t>Cell</t>
  </si>
  <si>
    <t>Email</t>
  </si>
  <si>
    <t>Cell phone</t>
  </si>
  <si>
    <t>TOTAL TEAM FEES</t>
  </si>
  <si>
    <t>Coach Name</t>
  </si>
  <si>
    <t>Chaperone Name</t>
  </si>
  <si>
    <t>Volunteer Name</t>
  </si>
  <si>
    <t>Preferred Job</t>
  </si>
  <si>
    <t>Vol Jobs</t>
  </si>
  <si>
    <t>Any</t>
  </si>
  <si>
    <t>Warm-up Steward</t>
  </si>
  <si>
    <t>Gate Keeper</t>
  </si>
  <si>
    <t>HM Scribe</t>
  </si>
  <si>
    <t>Announcer</t>
  </si>
  <si>
    <t>Neutral Zone</t>
  </si>
  <si>
    <t>DC/CA  Name</t>
  </si>
  <si>
    <t>DC</t>
  </si>
  <si>
    <t>Sharon DeCant</t>
  </si>
  <si>
    <t>Jo Anne Miller</t>
  </si>
  <si>
    <t>DC Approval:</t>
  </si>
  <si>
    <t>Fill in below to indicate your approval of this entry</t>
  </si>
  <si>
    <t>Volunteers:</t>
  </si>
  <si>
    <t>Chaperone:</t>
  </si>
  <si>
    <t>Stable Manager:</t>
  </si>
  <si>
    <t>Riders:</t>
  </si>
  <si>
    <t>Completed Entry includes:</t>
  </si>
  <si>
    <t>Electronic copy of completed rally entry form</t>
  </si>
  <si>
    <t>Chaperone Duties form, page 1 (electronic signature accepted)</t>
  </si>
  <si>
    <r>
      <rPr>
        <b/>
        <sz val="11"/>
        <color theme="1"/>
        <rFont val="Calibri"/>
        <family val="2"/>
        <scheme val="minor"/>
      </rPr>
      <t>Check payable to ODRPC</t>
    </r>
    <r>
      <rPr>
        <sz val="11"/>
        <color theme="1"/>
        <rFont val="Calibri"/>
        <family val="2"/>
        <scheme val="minor"/>
      </rPr>
      <t xml:space="preserve"> should be sent separately to</t>
    </r>
  </si>
  <si>
    <t>C Advisor (Rising Stars Teams only):</t>
  </si>
  <si>
    <t>C Advisor Name</t>
  </si>
  <si>
    <t>Club/Center:</t>
  </si>
  <si>
    <t>Jumping</t>
  </si>
  <si>
    <t>Fault</t>
  </si>
  <si>
    <t>&amp; Out?</t>
  </si>
  <si>
    <t>Divisions</t>
  </si>
  <si>
    <t>NQ Cross-Rail</t>
  </si>
  <si>
    <t>NQ Beg Jumpers</t>
  </si>
  <si>
    <t>Qaul Intro Rider</t>
  </si>
  <si>
    <t>Qual DHR</t>
  </si>
  <si>
    <t>Qual Large Pony</t>
  </si>
  <si>
    <t>Qual Horse I</t>
  </si>
  <si>
    <t>Qual Horse II</t>
  </si>
  <si>
    <t>Qual Horse III</t>
  </si>
  <si>
    <t>Qual Horse IV</t>
  </si>
  <si>
    <t>NQ Horse/Pony + MiniMedal</t>
  </si>
  <si>
    <t>NQ Horse/Pony + TYOL</t>
  </si>
  <si>
    <t>Layover Tack Stall</t>
  </si>
  <si>
    <t>Jog Assistant</t>
  </si>
  <si>
    <t>Jump Crew</t>
  </si>
  <si>
    <t>Jump Judge Scribe</t>
  </si>
  <si>
    <t>Timer</t>
  </si>
  <si>
    <t>Capt:</t>
  </si>
  <si>
    <t>Frances Zaun</t>
  </si>
  <si>
    <t>Laura Belleville</t>
  </si>
  <si>
    <t>Allyson Pollard</t>
  </si>
  <si>
    <t>Diane Hinch</t>
  </si>
  <si>
    <t>Jessie Gallimore</t>
  </si>
  <si>
    <t>Tina Mallia at 264 Clarement Lane, Crozet VA 22903</t>
  </si>
  <si>
    <t xml:space="preserve">Tracy Russler at asstdirector@brookhillfarm.org </t>
  </si>
  <si>
    <t>ODRPC Show Jumping Rally 2019 Entry Form</t>
  </si>
  <si>
    <t xml:space="preserve"> of 1/1/19</t>
  </si>
  <si>
    <t>C+</t>
  </si>
  <si>
    <t>Junior</t>
  </si>
  <si>
    <t>Senior</t>
  </si>
  <si>
    <t>Kelly Vaughan</t>
  </si>
  <si>
    <t>Marianne Lund</t>
  </si>
  <si>
    <r>
      <t>*</t>
    </r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this is a Senior team with any junior (17 &amp; under)</t>
    </r>
  </si>
  <si>
    <t xml:space="preserve">members, you must have permission from the parent of </t>
  </si>
  <si>
    <t>the junior(s), to place them on this team with seniors.</t>
  </si>
  <si>
    <t>Please send the USPC Junior/Senior Team consent form with entry.</t>
  </si>
  <si>
    <t>Coach (required):</t>
  </si>
  <si>
    <r>
      <t xml:space="preserve">Entries to be sent electronically by </t>
    </r>
    <r>
      <rPr>
        <b/>
        <sz val="11"/>
        <color theme="1"/>
        <rFont val="Calibri"/>
        <family val="2"/>
        <scheme val="minor"/>
      </rPr>
      <t>closing date of MAY 20</t>
    </r>
    <r>
      <rPr>
        <sz val="11"/>
        <color theme="1"/>
        <rFont val="Calibri"/>
        <family val="2"/>
        <scheme val="minor"/>
      </rPr>
      <t xml:space="preserve"> 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</si>
</sst>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70C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9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90" zoomScaleNormal="90" workbookViewId="0">
      <selection activeCell="B3" sqref="B3"/>
    </sheetView>
  </sheetViews>
  <sheetFormatPr defaultColWidth="8.85546875" defaultRowHeight="15" x14ac:dyDescent="0.25"/>
  <cols>
    <col min="1" max="1" width="13.5703125" style="5" customWidth="1"/>
    <col min="2" max="2" width="28.28515625" style="6" customWidth="1"/>
    <col min="3" max="3" width="8.85546875" style="6"/>
    <col min="4" max="4" width="13.140625" style="6" customWidth="1"/>
    <col min="5" max="5" width="13.42578125" style="6" customWidth="1"/>
    <col min="6" max="6" width="29.5703125" style="6" customWidth="1"/>
    <col min="7" max="7" width="18.140625" style="6" customWidth="1"/>
    <col min="8" max="8" width="10.85546875" style="6" customWidth="1"/>
    <col min="9" max="9" width="8.85546875" style="6"/>
    <col min="10" max="10" width="13.85546875" style="6" customWidth="1"/>
    <col min="11" max="16384" width="8.85546875" style="7"/>
  </cols>
  <sheetData>
    <row r="1" spans="1:11" ht="23.25" x14ac:dyDescent="0.35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8" t="s">
        <v>67</v>
      </c>
      <c r="B3" s="1"/>
      <c r="C3" s="9"/>
      <c r="D3" s="9" t="s">
        <v>31</v>
      </c>
      <c r="E3" s="1"/>
      <c r="F3" s="9"/>
      <c r="G3" s="9"/>
      <c r="H3" s="9"/>
      <c r="I3" s="9"/>
      <c r="J3" s="9"/>
      <c r="K3" s="10"/>
    </row>
    <row r="4" spans="1:11" x14ac:dyDescent="0.25">
      <c r="A4" s="8" t="s">
        <v>30</v>
      </c>
      <c r="B4" s="1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5">
      <c r="A5" s="8"/>
      <c r="B5" s="4"/>
      <c r="C5" s="9"/>
      <c r="D5" s="9"/>
      <c r="E5" s="9"/>
      <c r="F5" s="9"/>
      <c r="G5" s="9"/>
      <c r="H5" s="9"/>
      <c r="I5" s="9"/>
      <c r="J5" s="9"/>
      <c r="K5" s="10"/>
    </row>
    <row r="6" spans="1:11" x14ac:dyDescent="0.25">
      <c r="A6" s="8" t="s">
        <v>60</v>
      </c>
      <c r="B6" s="9"/>
      <c r="C6" s="9" t="s">
        <v>20</v>
      </c>
      <c r="D6" s="9" t="s">
        <v>2</v>
      </c>
      <c r="E6" s="9" t="s">
        <v>68</v>
      </c>
      <c r="F6" s="9"/>
      <c r="G6" s="9"/>
      <c r="H6" s="9" t="s">
        <v>69</v>
      </c>
      <c r="I6" s="9" t="s">
        <v>16</v>
      </c>
      <c r="J6" s="9" t="s">
        <v>4</v>
      </c>
      <c r="K6" s="10"/>
    </row>
    <row r="7" spans="1:11" x14ac:dyDescent="0.25">
      <c r="A7" s="8"/>
      <c r="B7" s="9" t="s">
        <v>0</v>
      </c>
      <c r="C7" s="9" t="s">
        <v>97</v>
      </c>
      <c r="D7" s="9" t="s">
        <v>1</v>
      </c>
      <c r="E7" s="9" t="s">
        <v>1</v>
      </c>
      <c r="F7" s="9" t="s">
        <v>3</v>
      </c>
      <c r="G7" s="9" t="s">
        <v>31</v>
      </c>
      <c r="H7" s="9" t="s">
        <v>70</v>
      </c>
      <c r="I7" s="9" t="s">
        <v>17</v>
      </c>
      <c r="J7" s="9"/>
      <c r="K7" s="10"/>
    </row>
    <row r="8" spans="1:11" x14ac:dyDescent="0.25">
      <c r="A8" s="19" t="s">
        <v>88</v>
      </c>
      <c r="B8" s="1"/>
      <c r="C8" s="1"/>
      <c r="D8" s="1"/>
      <c r="E8" s="1"/>
      <c r="F8" s="1"/>
      <c r="G8" s="1"/>
      <c r="H8" s="1"/>
      <c r="I8" s="1"/>
      <c r="J8" s="2">
        <f xml:space="preserve"> 125 * COUNTA(B8) + 15 * COUNTIF(H8,"Yes") + 30 * COUNTIF(I8,"Yes")</f>
        <v>0</v>
      </c>
      <c r="K8" s="10"/>
    </row>
    <row r="9" spans="1:11" x14ac:dyDescent="0.25">
      <c r="A9" s="8"/>
      <c r="B9" s="1"/>
      <c r="C9" s="1"/>
      <c r="D9" s="1"/>
      <c r="E9" s="1"/>
      <c r="F9" s="1"/>
      <c r="G9" s="20"/>
      <c r="H9" s="20"/>
      <c r="I9" s="1"/>
      <c r="J9" s="2">
        <f xml:space="preserve"> 125 * COUNTA(B9) + 15 * COUNTIF(H9,"Yes") + 30 * COUNTIF(I9,"Yes")</f>
        <v>0</v>
      </c>
      <c r="K9" s="10"/>
    </row>
    <row r="10" spans="1:11" x14ac:dyDescent="0.25">
      <c r="A10" s="8"/>
      <c r="B10" s="1"/>
      <c r="C10" s="1"/>
      <c r="D10" s="1"/>
      <c r="E10" s="1"/>
      <c r="F10" s="1"/>
      <c r="G10" s="20"/>
      <c r="H10" s="20"/>
      <c r="I10" s="1"/>
      <c r="J10" s="2">
        <f xml:space="preserve"> 125 * COUNTA(B10) + 15 * COUNTIF(H10,"Yes") + 30 * COUNTIF(I10,"Yes")</f>
        <v>0</v>
      </c>
      <c r="K10" s="10"/>
    </row>
    <row r="11" spans="1:11" x14ac:dyDescent="0.25">
      <c r="A11" s="8"/>
      <c r="B11" s="1"/>
      <c r="C11" s="1"/>
      <c r="D11" s="1"/>
      <c r="E11" s="1"/>
      <c r="F11" s="1"/>
      <c r="G11" s="20"/>
      <c r="H11" s="20"/>
      <c r="I11" s="1"/>
      <c r="J11" s="2">
        <f xml:space="preserve"> 125 * COUNTA(B11) + 15 * COUNTIF(H11,"Yes") + 30 * COUNTIF(I11,"Yes")</f>
        <v>0</v>
      </c>
      <c r="K11" s="10"/>
    </row>
    <row r="12" spans="1:11" x14ac:dyDescent="0.25">
      <c r="A12" s="8" t="s">
        <v>59</v>
      </c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x14ac:dyDescent="0.25">
      <c r="A13" s="8"/>
      <c r="B13" s="9"/>
      <c r="C13" s="9" t="s">
        <v>20</v>
      </c>
      <c r="D13" s="9" t="s">
        <v>2</v>
      </c>
      <c r="E13" s="9"/>
      <c r="F13" s="9"/>
      <c r="G13" s="9"/>
      <c r="H13" s="9"/>
      <c r="I13" s="9"/>
      <c r="J13" s="9"/>
      <c r="K13" s="10"/>
    </row>
    <row r="14" spans="1:11" x14ac:dyDescent="0.25">
      <c r="A14" s="8"/>
      <c r="B14" s="9" t="s">
        <v>0</v>
      </c>
      <c r="C14" s="21" t="s">
        <v>97</v>
      </c>
      <c r="D14" s="9" t="s">
        <v>1</v>
      </c>
      <c r="E14" s="9" t="s">
        <v>38</v>
      </c>
      <c r="F14" s="9" t="s">
        <v>37</v>
      </c>
      <c r="G14" s="9"/>
      <c r="H14" s="23" t="s">
        <v>83</v>
      </c>
      <c r="I14" s="23"/>
      <c r="J14" s="18"/>
      <c r="K14" s="10"/>
    </row>
    <row r="15" spans="1:11" x14ac:dyDescent="0.25">
      <c r="A15" s="8"/>
      <c r="B15" s="1"/>
      <c r="C15" s="1"/>
      <c r="D15" s="1"/>
      <c r="E15" s="1"/>
      <c r="F15" s="22"/>
      <c r="G15" s="22"/>
      <c r="H15" s="22"/>
      <c r="I15" s="22"/>
      <c r="J15" s="2">
        <f xml:space="preserve">  30 * COUNTIF(H15,"Yes")</f>
        <v>0</v>
      </c>
      <c r="K15" s="10"/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x14ac:dyDescent="0.25">
      <c r="A17" s="8" t="s">
        <v>65</v>
      </c>
      <c r="B17" s="15"/>
      <c r="C17" s="15"/>
      <c r="D17" s="15"/>
      <c r="E17" s="15"/>
      <c r="F17" s="15"/>
      <c r="G17" s="15"/>
      <c r="H17" s="9"/>
      <c r="I17" s="9"/>
      <c r="J17" s="9"/>
      <c r="K17" s="10"/>
    </row>
    <row r="18" spans="1:11" x14ac:dyDescent="0.25">
      <c r="A18" s="8"/>
      <c r="B18" s="15"/>
      <c r="C18" s="15" t="s">
        <v>20</v>
      </c>
      <c r="D18" s="15" t="s">
        <v>2</v>
      </c>
      <c r="E18" s="15"/>
      <c r="F18" s="15"/>
      <c r="G18" s="15"/>
      <c r="H18" s="9"/>
      <c r="I18" s="11" t="s">
        <v>39</v>
      </c>
      <c r="J18" s="3">
        <f>SUM(J8:J11) + J15</f>
        <v>0</v>
      </c>
      <c r="K18" s="10"/>
    </row>
    <row r="19" spans="1:11" x14ac:dyDescent="0.25">
      <c r="A19" s="8"/>
      <c r="B19" s="15" t="s">
        <v>66</v>
      </c>
      <c r="C19" s="21" t="s">
        <v>97</v>
      </c>
      <c r="D19" s="15" t="s">
        <v>1</v>
      </c>
      <c r="E19" s="15" t="s">
        <v>38</v>
      </c>
      <c r="F19" s="15" t="s">
        <v>37</v>
      </c>
      <c r="G19" s="15"/>
      <c r="H19" s="15"/>
      <c r="I19" s="15"/>
      <c r="J19" s="15"/>
      <c r="K19" s="10"/>
    </row>
    <row r="20" spans="1:11" x14ac:dyDescent="0.25">
      <c r="A20" s="8"/>
      <c r="B20" s="14"/>
      <c r="C20" s="14"/>
      <c r="D20" s="14"/>
      <c r="E20" s="14"/>
      <c r="F20" s="14"/>
      <c r="G20" s="15"/>
      <c r="H20" s="15"/>
      <c r="I20" s="15"/>
      <c r="J20" s="15"/>
      <c r="K20" s="10"/>
    </row>
    <row r="21" spans="1:11" x14ac:dyDescent="0.25">
      <c r="A21" s="8" t="s">
        <v>107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x14ac:dyDescent="0.25">
      <c r="A22" s="8"/>
      <c r="B22" s="25" t="s">
        <v>40</v>
      </c>
      <c r="C22" s="25"/>
      <c r="D22" s="25"/>
      <c r="E22" s="9" t="s">
        <v>38</v>
      </c>
      <c r="F22" s="9" t="s">
        <v>37</v>
      </c>
      <c r="G22" s="9"/>
      <c r="H22" s="9"/>
      <c r="I22" s="9"/>
      <c r="J22" s="9"/>
      <c r="K22" s="10"/>
    </row>
    <row r="23" spans="1:11" x14ac:dyDescent="0.25">
      <c r="A23" s="8"/>
      <c r="B23" s="22"/>
      <c r="C23" s="22"/>
      <c r="D23" s="22"/>
      <c r="E23" s="1"/>
      <c r="F23" s="1"/>
      <c r="G23" s="9"/>
      <c r="H23" s="9"/>
      <c r="I23" s="9"/>
      <c r="J23" s="9"/>
      <c r="K23" s="10"/>
    </row>
    <row r="24" spans="1:1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x14ac:dyDescent="0.25">
      <c r="A25" s="8" t="s">
        <v>58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x14ac:dyDescent="0.25">
      <c r="A26" s="8"/>
      <c r="B26" s="25" t="s">
        <v>41</v>
      </c>
      <c r="C26" s="25"/>
      <c r="D26" s="25"/>
      <c r="E26" s="9" t="s">
        <v>38</v>
      </c>
      <c r="F26" s="9" t="s">
        <v>37</v>
      </c>
      <c r="G26" s="9"/>
      <c r="H26" s="9"/>
      <c r="I26" s="9"/>
      <c r="J26" s="9"/>
      <c r="K26" s="10"/>
    </row>
    <row r="27" spans="1:11" x14ac:dyDescent="0.25">
      <c r="A27" s="8"/>
      <c r="B27" s="22"/>
      <c r="C27" s="22"/>
      <c r="D27" s="22"/>
      <c r="E27" s="1"/>
      <c r="F27" s="1"/>
      <c r="G27" s="9"/>
      <c r="H27" s="9"/>
      <c r="I27" s="9"/>
      <c r="J27" s="9"/>
      <c r="K27" s="10"/>
    </row>
    <row r="28" spans="1:1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x14ac:dyDescent="0.25">
      <c r="A29" s="8" t="s">
        <v>57</v>
      </c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11" x14ac:dyDescent="0.25">
      <c r="A30" s="8"/>
      <c r="B30" s="9" t="s">
        <v>42</v>
      </c>
      <c r="C30" s="23" t="s">
        <v>43</v>
      </c>
      <c r="D30" s="23"/>
      <c r="E30" s="9" t="s">
        <v>38</v>
      </c>
      <c r="F30" s="9" t="s">
        <v>37</v>
      </c>
      <c r="G30" s="9"/>
      <c r="H30" s="9"/>
      <c r="I30" s="9"/>
      <c r="J30" s="9"/>
      <c r="K30" s="10"/>
    </row>
    <row r="31" spans="1:11" x14ac:dyDescent="0.25">
      <c r="A31" s="8"/>
      <c r="B31" s="1"/>
      <c r="C31" s="22"/>
      <c r="D31" s="22"/>
      <c r="E31" s="1"/>
      <c r="F31" s="1"/>
      <c r="G31" s="9"/>
      <c r="H31" s="9"/>
      <c r="I31" s="9"/>
      <c r="J31" s="9"/>
      <c r="K31" s="10"/>
    </row>
    <row r="32" spans="1:11" x14ac:dyDescent="0.25">
      <c r="A32" s="8"/>
      <c r="B32" s="1"/>
      <c r="C32" s="22"/>
      <c r="D32" s="22"/>
      <c r="E32" s="1"/>
      <c r="F32" s="1"/>
      <c r="G32" s="9"/>
      <c r="H32" s="9"/>
      <c r="I32" s="9"/>
      <c r="J32" s="9"/>
      <c r="K32" s="10"/>
    </row>
    <row r="33" spans="1:11" x14ac:dyDescent="0.25">
      <c r="A33" s="8"/>
      <c r="B33" s="1"/>
      <c r="C33" s="22"/>
      <c r="D33" s="22"/>
      <c r="E33" s="1"/>
      <c r="F33" s="1"/>
      <c r="G33" s="9"/>
      <c r="H33" s="9"/>
      <c r="I33" s="9"/>
      <c r="J33" s="9"/>
      <c r="K33" s="10"/>
    </row>
    <row r="34" spans="1:11" x14ac:dyDescent="0.25">
      <c r="A34" s="8"/>
      <c r="B34" s="1"/>
      <c r="C34" s="22"/>
      <c r="D34" s="22"/>
      <c r="E34" s="1"/>
      <c r="F34" s="1"/>
      <c r="G34" s="9"/>
      <c r="H34" s="9"/>
      <c r="I34" s="9"/>
      <c r="J34" s="9"/>
      <c r="K34" s="10"/>
    </row>
    <row r="35" spans="1:11" x14ac:dyDescent="0.25">
      <c r="A35" s="8"/>
      <c r="B35" s="1"/>
      <c r="C35" s="22"/>
      <c r="D35" s="22"/>
      <c r="E35" s="1"/>
      <c r="F35" s="1"/>
      <c r="G35" s="9"/>
      <c r="H35" s="9"/>
      <c r="I35" s="9"/>
      <c r="J35" s="9"/>
      <c r="K35" s="10"/>
    </row>
    <row r="36" spans="1:11" x14ac:dyDescent="0.25">
      <c r="A36" s="8"/>
      <c r="B36" s="1"/>
      <c r="C36" s="22"/>
      <c r="D36" s="22"/>
      <c r="E36" s="1"/>
      <c r="F36" s="1"/>
      <c r="G36" s="9"/>
      <c r="H36" s="9"/>
      <c r="I36" s="9"/>
      <c r="J36" s="9"/>
      <c r="K36" s="10"/>
    </row>
    <row r="37" spans="1:11" x14ac:dyDescent="0.25">
      <c r="A37" s="8"/>
      <c r="B37" s="9"/>
      <c r="C37" s="9"/>
      <c r="D37" s="9"/>
      <c r="E37" s="9"/>
      <c r="F37" s="9"/>
      <c r="G37" s="26" t="s">
        <v>103</v>
      </c>
      <c r="H37" s="27"/>
      <c r="I37" s="27"/>
      <c r="J37" s="27"/>
      <c r="K37" s="28"/>
    </row>
    <row r="38" spans="1:11" x14ac:dyDescent="0.25">
      <c r="A38" s="8" t="s">
        <v>55</v>
      </c>
      <c r="B38" s="12" t="s">
        <v>56</v>
      </c>
      <c r="C38" s="9"/>
      <c r="D38" s="9"/>
      <c r="E38" s="9"/>
      <c r="F38" s="9"/>
      <c r="G38" s="29" t="s">
        <v>104</v>
      </c>
      <c r="H38" s="30"/>
      <c r="I38" s="30"/>
      <c r="J38" s="30"/>
      <c r="K38" s="31"/>
    </row>
    <row r="39" spans="1:11" x14ac:dyDescent="0.25">
      <c r="A39" s="8"/>
      <c r="B39" s="23" t="s">
        <v>51</v>
      </c>
      <c r="C39" s="23"/>
      <c r="D39" s="23"/>
      <c r="E39" s="9" t="s">
        <v>36</v>
      </c>
      <c r="F39" s="9" t="s">
        <v>37</v>
      </c>
      <c r="G39" s="29" t="s">
        <v>105</v>
      </c>
      <c r="H39" s="30"/>
      <c r="I39" s="30"/>
      <c r="J39" s="30"/>
      <c r="K39" s="31"/>
    </row>
    <row r="40" spans="1:11" x14ac:dyDescent="0.25">
      <c r="A40" s="8"/>
      <c r="B40" s="22"/>
      <c r="C40" s="22"/>
      <c r="D40" s="22"/>
      <c r="E40" s="1"/>
      <c r="F40" s="1"/>
      <c r="G40" s="32" t="s">
        <v>106</v>
      </c>
      <c r="H40" s="33"/>
      <c r="I40" s="33"/>
      <c r="J40" s="33"/>
      <c r="K40" s="34"/>
    </row>
    <row r="41" spans="1:1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</row>
    <row r="43" spans="1:11" x14ac:dyDescent="0.25">
      <c r="A43" s="8"/>
      <c r="B43" s="16" t="s">
        <v>61</v>
      </c>
      <c r="C43" s="13"/>
      <c r="D43" s="13"/>
      <c r="E43" s="13"/>
      <c r="F43" s="17" t="s">
        <v>108</v>
      </c>
      <c r="G43" s="13"/>
      <c r="H43" s="13"/>
      <c r="I43" s="13"/>
      <c r="J43" s="13"/>
      <c r="K43" s="10"/>
    </row>
    <row r="44" spans="1:11" x14ac:dyDescent="0.25">
      <c r="A44" s="8"/>
      <c r="B44" s="12" t="s">
        <v>62</v>
      </c>
      <c r="C44" s="13"/>
      <c r="D44" s="13"/>
      <c r="E44" s="13"/>
      <c r="F44" s="12" t="s">
        <v>95</v>
      </c>
      <c r="G44" s="13"/>
      <c r="H44" s="13"/>
      <c r="I44" s="13"/>
      <c r="J44" s="13"/>
      <c r="K44" s="10"/>
    </row>
    <row r="45" spans="1:11" x14ac:dyDescent="0.25">
      <c r="A45" s="8"/>
      <c r="B45" s="12" t="s">
        <v>63</v>
      </c>
      <c r="C45" s="13"/>
      <c r="D45" s="13"/>
      <c r="E45" s="13"/>
      <c r="F45" s="12" t="s">
        <v>64</v>
      </c>
      <c r="G45" s="13"/>
      <c r="H45" s="13"/>
      <c r="I45" s="13"/>
      <c r="J45" s="13"/>
      <c r="K45" s="10"/>
    </row>
    <row r="46" spans="1:11" x14ac:dyDescent="0.25">
      <c r="A46" s="8"/>
      <c r="B46" s="12"/>
      <c r="C46" s="13"/>
      <c r="D46" s="13"/>
      <c r="E46" s="13"/>
      <c r="F46" s="12" t="s">
        <v>94</v>
      </c>
      <c r="G46" s="13"/>
      <c r="H46" s="13"/>
      <c r="I46" s="13"/>
      <c r="J46" s="13"/>
      <c r="K46" s="10"/>
    </row>
    <row r="47" spans="1:11" x14ac:dyDescent="0.25">
      <c r="A47" s="8"/>
      <c r="B47" s="13"/>
      <c r="C47" s="13"/>
      <c r="D47" s="13"/>
      <c r="E47" s="13"/>
      <c r="F47" s="12"/>
      <c r="G47" s="13"/>
      <c r="H47" s="13"/>
      <c r="I47" s="13"/>
      <c r="J47" s="13"/>
      <c r="K47" s="10"/>
    </row>
  </sheetData>
  <sheetProtection algorithmName="SHA-512" hashValue="lKTdck9gw9wcsmkpfUZwKhkbAR7Xv1AAmVtVfVFg0tWUGb1RE6MrUR6o/hQYc8ecg/x7Y1rwcvYfkiGVkMuLNg==" saltValue="AjSL/Zgf+heWkBYSGUTlOA==" spinCount="100000" sheet="1" objects="1" scenarios="1"/>
  <protectedRanges>
    <protectedRange sqref="B15:I15" name="Range4"/>
    <protectedRange sqref="B40:F40 B31:F36" name="Range2"/>
    <protectedRange sqref="B3:B4 E3 B15:F15 B23:F23 B27:F27 B20:F20 I15 B8:I11" name="Range1"/>
    <protectedRange sqref="B20:F20" name="Range3"/>
  </protectedRanges>
  <mergeCells count="17">
    <mergeCell ref="A1:K1"/>
    <mergeCell ref="B23:D23"/>
    <mergeCell ref="B22:D22"/>
    <mergeCell ref="B26:D26"/>
    <mergeCell ref="B27:D27"/>
    <mergeCell ref="H14:I14"/>
    <mergeCell ref="H15:I15"/>
    <mergeCell ref="F15:G15"/>
    <mergeCell ref="C31:D31"/>
    <mergeCell ref="C30:D30"/>
    <mergeCell ref="B40:D40"/>
    <mergeCell ref="C32:D32"/>
    <mergeCell ref="C33:D33"/>
    <mergeCell ref="C34:D34"/>
    <mergeCell ref="C35:D35"/>
    <mergeCell ref="C36:D36"/>
    <mergeCell ref="B39:D39"/>
  </mergeCells>
  <dataValidations count="1">
    <dataValidation type="whole" allowBlank="1" showInputMessage="1" showErrorMessage="1" sqref="C8:C11 C15 C20">
      <formula1>1</formula1>
      <formula2>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>
          <x14:formula1>
            <xm:f>Sheet2!$E$3:$E$4</xm:f>
          </x14:formula1>
          <xm:sqref>I8:I11</xm:sqref>
        </x14:dataValidation>
        <x14:dataValidation type="list" allowBlank="1" showInputMessage="1" showErrorMessage="1">
          <x14:formula1>
            <xm:f>Sheet2!$F$3:$F$5</xm:f>
          </x14:formula1>
          <xm:sqref>E3</xm:sqref>
        </x14:dataValidation>
        <x14:dataValidation type="list" allowBlank="1" showInputMessage="1" showErrorMessage="1">
          <x14:formula1>
            <xm:f>Sheet2!$E$3:$E$4</xm:f>
          </x14:formula1>
          <xm:sqref>H15:I15 H8:H11</xm:sqref>
        </x14:dataValidation>
        <x14:dataValidation type="list" allowBlank="1" showInputMessage="1" showErrorMessage="1">
          <x14:formula1>
            <xm:f>Sheet2!$B$3:$B$13</xm:f>
          </x14:formula1>
          <xm:sqref>G8:G11</xm:sqref>
        </x14:dataValidation>
        <x14:dataValidation type="list" allowBlank="1" showInputMessage="1" showErrorMessage="1">
          <x14:formula1>
            <xm:f>Sheet2!$G$3:$G$12</xm:f>
          </x14:formula1>
          <xm:sqref>C31:D36</xm:sqref>
        </x14:dataValidation>
        <x14:dataValidation type="list" allowBlank="1" showInputMessage="1" showErrorMessage="1">
          <x14:formula1>
            <xm:f>Sheet2!$A$3:$A$12</xm:f>
          </x14:formula1>
          <xm:sqref>B3</xm:sqref>
        </x14:dataValidation>
        <x14:dataValidation type="list" allowBlank="1" showInputMessage="1" showErrorMessage="1">
          <x14:formula1>
            <xm:f>Sheet2!$H$3:$H$12</xm:f>
          </x14:formula1>
          <xm:sqref>B40:D40</xm:sqref>
        </x14:dataValidation>
        <x14:dataValidation type="list" allowBlank="1" showInputMessage="1" showErrorMessage="1">
          <x14:formula1>
            <xm:f>Sheet2!$C$3:$C$11</xm:f>
          </x14:formula1>
          <xm:sqref>D8:D11</xm:sqref>
        </x14:dataValidation>
        <x14:dataValidation type="list" allowBlank="1" showInputMessage="1" showErrorMessage="1">
          <x14:formula1>
            <xm:f>Sheet2!$C$3:$C$11</xm:f>
          </x14:formula1>
          <xm:sqref>D15</xm:sqref>
        </x14:dataValidation>
        <x14:dataValidation type="list" allowBlank="1" showInputMessage="1" showErrorMessage="1">
          <x14:formula1>
            <xm:f>Sheet2!$C$7:$C$11</xm:f>
          </x14:formula1>
          <xm:sqref>D20</xm:sqref>
        </x14:dataValidation>
        <x14:dataValidation type="list" allowBlank="1" showInputMessage="1" showErrorMessage="1">
          <x14:formula1>
            <xm:f>Sheet2!$D$3:$D$12</xm:f>
          </x14:formula1>
          <xm:sqref>E8:E11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2" sqref="H12"/>
    </sheetView>
  </sheetViews>
  <sheetFormatPr defaultRowHeight="15" x14ac:dyDescent="0.25"/>
  <cols>
    <col min="1" max="1" width="24.42578125" customWidth="1"/>
    <col min="2" max="2" width="25" customWidth="1"/>
    <col min="6" max="6" width="13.28515625" customWidth="1"/>
    <col min="7" max="7" width="16.85546875" customWidth="1"/>
    <col min="8" max="8" width="17.28515625" customWidth="1"/>
  </cols>
  <sheetData>
    <row r="1" spans="1:8" x14ac:dyDescent="0.25">
      <c r="A1" t="s">
        <v>33</v>
      </c>
      <c r="B1" t="s">
        <v>71</v>
      </c>
      <c r="C1" t="s">
        <v>34</v>
      </c>
      <c r="D1" t="s">
        <v>1</v>
      </c>
      <c r="E1" t="s">
        <v>35</v>
      </c>
      <c r="F1" t="s">
        <v>31</v>
      </c>
      <c r="G1" t="s">
        <v>44</v>
      </c>
      <c r="H1" t="s">
        <v>52</v>
      </c>
    </row>
    <row r="3" spans="1:8" x14ac:dyDescent="0.25">
      <c r="A3" t="s">
        <v>29</v>
      </c>
      <c r="B3" t="s">
        <v>72</v>
      </c>
      <c r="C3" t="s">
        <v>15</v>
      </c>
      <c r="D3" t="s">
        <v>15</v>
      </c>
      <c r="E3" t="s">
        <v>18</v>
      </c>
      <c r="F3" t="s">
        <v>32</v>
      </c>
      <c r="G3" t="s">
        <v>45</v>
      </c>
      <c r="H3" t="s">
        <v>91</v>
      </c>
    </row>
    <row r="4" spans="1:8" x14ac:dyDescent="0.25">
      <c r="A4" t="s">
        <v>22</v>
      </c>
      <c r="B4" t="s">
        <v>73</v>
      </c>
      <c r="C4" t="s">
        <v>5</v>
      </c>
      <c r="D4" t="s">
        <v>5</v>
      </c>
      <c r="E4" t="s">
        <v>19</v>
      </c>
      <c r="F4" t="s">
        <v>99</v>
      </c>
      <c r="G4" t="s">
        <v>46</v>
      </c>
      <c r="H4" t="s">
        <v>54</v>
      </c>
    </row>
    <row r="5" spans="1:8" x14ac:dyDescent="0.25">
      <c r="A5" t="s">
        <v>23</v>
      </c>
      <c r="B5" t="s">
        <v>81</v>
      </c>
      <c r="C5" t="s">
        <v>6</v>
      </c>
      <c r="D5" t="s">
        <v>6</v>
      </c>
      <c r="F5" t="s">
        <v>100</v>
      </c>
      <c r="G5" t="s">
        <v>47</v>
      </c>
      <c r="H5" t="s">
        <v>89</v>
      </c>
    </row>
    <row r="6" spans="1:8" x14ac:dyDescent="0.25">
      <c r="A6" t="s">
        <v>21</v>
      </c>
      <c r="B6" t="s">
        <v>82</v>
      </c>
      <c r="C6" t="s">
        <v>7</v>
      </c>
      <c r="D6" t="s">
        <v>7</v>
      </c>
      <c r="G6" t="s">
        <v>49</v>
      </c>
      <c r="H6" t="s">
        <v>53</v>
      </c>
    </row>
    <row r="7" spans="1:8" x14ac:dyDescent="0.25">
      <c r="A7" t="s">
        <v>24</v>
      </c>
      <c r="B7" t="s">
        <v>74</v>
      </c>
      <c r="C7" t="s">
        <v>8</v>
      </c>
      <c r="D7" t="s">
        <v>8</v>
      </c>
      <c r="G7" t="s">
        <v>85</v>
      </c>
      <c r="H7" t="s">
        <v>92</v>
      </c>
    </row>
    <row r="8" spans="1:8" x14ac:dyDescent="0.25">
      <c r="A8" t="s">
        <v>26</v>
      </c>
      <c r="B8" t="s">
        <v>75</v>
      </c>
      <c r="C8" t="s">
        <v>9</v>
      </c>
      <c r="D8" t="s">
        <v>9</v>
      </c>
      <c r="G8" t="s">
        <v>86</v>
      </c>
      <c r="H8" t="s">
        <v>101</v>
      </c>
    </row>
    <row r="9" spans="1:8" x14ac:dyDescent="0.25">
      <c r="A9" t="s">
        <v>25</v>
      </c>
      <c r="B9" t="s">
        <v>76</v>
      </c>
      <c r="C9" t="s">
        <v>98</v>
      </c>
      <c r="D9" t="s">
        <v>11</v>
      </c>
      <c r="G9" t="s">
        <v>87</v>
      </c>
      <c r="H9" t="s">
        <v>102</v>
      </c>
    </row>
    <row r="10" spans="1:8" x14ac:dyDescent="0.25">
      <c r="A10" t="s">
        <v>27</v>
      </c>
      <c r="B10" t="s">
        <v>77</v>
      </c>
      <c r="C10" t="s">
        <v>10</v>
      </c>
      <c r="D10" t="s">
        <v>98</v>
      </c>
      <c r="G10" t="s">
        <v>48</v>
      </c>
      <c r="H10" t="s">
        <v>93</v>
      </c>
    </row>
    <row r="11" spans="1:8" x14ac:dyDescent="0.25">
      <c r="A11" t="s">
        <v>28</v>
      </c>
      <c r="B11" t="s">
        <v>78</v>
      </c>
      <c r="C11" t="s">
        <v>14</v>
      </c>
      <c r="D11" t="s">
        <v>12</v>
      </c>
      <c r="G11" t="s">
        <v>50</v>
      </c>
      <c r="H11" t="s">
        <v>90</v>
      </c>
    </row>
    <row r="12" spans="1:8" x14ac:dyDescent="0.25">
      <c r="B12" t="s">
        <v>79</v>
      </c>
      <c r="D12" t="s">
        <v>13</v>
      </c>
      <c r="G12" t="s">
        <v>84</v>
      </c>
    </row>
    <row r="13" spans="1:8" x14ac:dyDescent="0.25">
      <c r="B1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 Rally Entry</vt:lpstr>
      <vt:lpstr>Sheet2</vt:lpstr>
    </vt:vector>
  </TitlesOfParts>
  <Company>ManTech International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Childers, Karen E</cp:lastModifiedBy>
  <dcterms:created xsi:type="dcterms:W3CDTF">2016-03-02T01:34:41Z</dcterms:created>
  <dcterms:modified xsi:type="dcterms:W3CDTF">2019-05-03T11:07:03Z</dcterms:modified>
</cp:coreProperties>
</file>